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13_ncr:1_{4B1E943A-A4C3-47D0-9809-B1E48442D90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<sst xmlns="http://schemas.openxmlformats.org/spreadsheetml/2006/main" count="51" uniqueCount="43">
  <si>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</si>
  <si>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</si>
  <si>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</si>
  <si>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</si>
  <si>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</si>
  <si>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</si>
  <si>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</si>
  <si>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</si>
  <si>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</si>
  <si>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</si>
  <si>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</si>
  <si>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</si>
  <si>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</si>
  <si>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</si>
  <si>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</si>
  <si>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</si>
  <si>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</si>
  <si>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</si>
  <si>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</si>
  <si>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</si>
  <si>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</si>
  <si>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</si>
  <si>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</si>
  <si>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</si>
  <si>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</si>
  <si>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</si>
  <si>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</si>
  <si>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</si>
  <si>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</si>
  <si>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</si>
  <si>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</si>
  <si>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</si>
  <si>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</si>
  <si>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</si>
  <si>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</si>
  <si>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</si>
  <si>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</si>
  <si>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</si>
  <si>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</si>
  <si>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YALÇINKAYA DEMİR ÇELİK</t>
  </si>
  <si>
    <t>28,03,2024</t>
  </si>
  <si>
    <t>METİN ERİN</t>
  </si>
  <si>
    <t>BATMAN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</si>
</sst>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P10" sqref="P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45380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244700</v>
      </c>
      <c r="F5" s="1"/>
      <c r="G5" s="13" t="str">
        <f t="shared" ref="G5" si="0">IF(A5="","",(A5))</f>
        <v>YALÇINKAYA DEMİR ÇELİK</v>
      </c>
      <c r="H5" s="12"/>
      <c r="I5" s="12"/>
      <c r="J5" s="12"/>
      <c r="K5" s="12">
        <f>IF(G5="","",SUM(E5-H5-I5-J5))</f>
        <v>244700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41</v>
      </c>
      <c r="B6" s="49"/>
      <c r="C6" s="10" t="s">
        <v>40</v>
      </c>
      <c r="D6" s="11"/>
      <c r="E6" s="12">
        <v>5500</v>
      </c>
      <c r="F6" s="1"/>
      <c r="G6" s="13" t="str">
        <f>IF(A6="","",(A6))</f>
        <v>METİN ERİN</v>
      </c>
      <c r="H6" s="12"/>
      <c r="I6" s="12">
        <v>5500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3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300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2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100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410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10000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250200</v>
      </c>
      <c r="F22" s="1"/>
      <c r="G22" s="16" t="s">
        <v>17</v>
      </c>
      <c r="H22" s="17">
        <f>SUM(H5:H21)</f>
        <v>10000</v>
      </c>
      <c r="I22" s="17">
        <f>SUM(I5:I21)</f>
        <v>5500</v>
      </c>
      <c r="J22" s="17">
        <f>SUM(J5:J21)</f>
        <v>0</v>
      </c>
      <c r="K22" s="17">
        <f>SUM(K5:K21)</f>
        <v>244700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400460</v>
      </c>
      <c r="D25" s="18">
        <v>402416</v>
      </c>
      <c r="E25" s="19">
        <f>IF(C25="","",SUM(D25-C25))</f>
        <v>1956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9170</v>
      </c>
      <c r="D26" s="21"/>
      <c r="E26" s="20">
        <f>IF(C26="","",SUM(C26/E25))</f>
        <v>4.6881390593047039</v>
      </c>
      <c r="F26" s="1"/>
      <c r="G26" s="11" t="s">
        <v>26</v>
      </c>
      <c r="H26" s="12">
        <v>9170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9590</v>
      </c>
      <c r="D27" s="21"/>
      <c r="E27" s="22">
        <f>SUM(C27/E22)</f>
        <v>3.8329336530775381E-2</v>
      </c>
      <c r="F27" s="1"/>
      <c r="G27" s="11" t="s">
        <v>28</v>
      </c>
      <c r="H27" s="12">
        <v>420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9590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410</v>
      </c>
      <c r="D36" s="1"/>
      <c r="E36" s="1"/>
      <c r="F36" s="1"/>
      <c r="G36" s="26" t="s">
        <v>31</v>
      </c>
      <c r="H36" s="15">
        <f>IF(H33="","",SUM(H22-H33))</f>
        <v>410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2024-03-29T11:56:01Z</cp:lastPrinted>
  <dcterms:created xsi:type="dcterms:W3CDTF">2022-08-24T05:29:34Z</dcterms:created>
  <dcterms:modified xsi:type="dcterms:W3CDTF">2024-03-29T13:10:12Z</dcterms:modified>
</cp:coreProperties>
</file>